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8"/>
  <c r="E21"/>
  <c r="E20"/>
  <c r="E19"/>
  <c r="E18"/>
  <c r="E17"/>
  <c r="E16"/>
  <c r="D13"/>
  <c r="C13"/>
  <c r="E12"/>
  <c r="E11"/>
  <c r="E10"/>
  <c r="E13" l="1"/>
  <c r="E24" s="1"/>
  <c r="E27" s="1"/>
  <c r="E1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<sst xmlns="http://schemas.openxmlformats.org/spreadsheetml/2006/main" count="31" uniqueCount="31">
  <si>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</si>
  <si>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</si>
  <si>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</si>
  <si>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</si>
  <si>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</si>
  <si>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</si>
  <si>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</si>
  <si>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</si>
  <si>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</si>
  <si>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</si>
  <si>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</si>
  <si>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</si>
  <si>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</si>
  <si>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</si>
  <si>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</si>
  <si>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</si>
  <si>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</si>
  <si>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</si>
  <si>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</si>
  <si>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</si>
  <si>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</si>
  <si>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</si>
  <si>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</si>
  <si>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</si>
  <si>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</si>
  <si>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</si>
  <si>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Парк д.20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</si>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</sst>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4.42578125" customWidth="1"/>
    <col min="2" max="2" width="43.28515625" customWidth="1"/>
  </cols>
  <sheetData>
    <row r="1" spans="1:7">
      <c r="A1" s="1" t="s">
        <v>29</v>
      </c>
    </row>
    <row r="3" spans="1:7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145.9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0" t="s">
        <v>9</v>
      </c>
      <c r="B6" s="15"/>
      <c r="C6" s="16">
        <v>7266</v>
      </c>
      <c r="D6" s="16">
        <v>3255.66</v>
      </c>
      <c r="E6" s="17">
        <f>D6*40%-654</f>
        <v>648.26400000000012</v>
      </c>
    </row>
    <row r="7" spans="1:7">
      <c r="A7" s="10" t="s">
        <v>10</v>
      </c>
      <c r="B7" s="15"/>
      <c r="C7" s="16">
        <v>3168.96</v>
      </c>
      <c r="D7" s="16">
        <v>1420.43</v>
      </c>
      <c r="E7" s="17">
        <f>C7</f>
        <v>3168.96</v>
      </c>
    </row>
    <row r="8" spans="1:7">
      <c r="A8" s="10" t="s">
        <v>11</v>
      </c>
      <c r="B8" s="15"/>
      <c r="C8" s="16">
        <v>1558.2</v>
      </c>
      <c r="D8" s="16">
        <v>698.91</v>
      </c>
      <c r="E8" s="17">
        <f>C8</f>
        <v>1558.2</v>
      </c>
    </row>
    <row r="9" spans="1:7">
      <c r="A9" s="10" t="s">
        <v>12</v>
      </c>
      <c r="B9" s="15"/>
      <c r="C9" s="16"/>
      <c r="D9" s="16"/>
      <c r="E9" s="17"/>
    </row>
    <row r="10" spans="1:7">
      <c r="A10" s="14" t="s">
        <v>13</v>
      </c>
      <c r="B10" s="15"/>
      <c r="C10" s="13"/>
      <c r="D10" s="16"/>
      <c r="E10" s="17">
        <f>C10</f>
        <v>0</v>
      </c>
    </row>
    <row r="11" spans="1:7">
      <c r="A11" s="10" t="s">
        <v>14</v>
      </c>
      <c r="B11" s="15"/>
      <c r="C11" s="16"/>
      <c r="D11" s="16"/>
      <c r="E11" s="17">
        <f>C11</f>
        <v>0</v>
      </c>
    </row>
    <row r="12" spans="1:7">
      <c r="A12" s="10" t="s">
        <v>15</v>
      </c>
      <c r="B12" s="15"/>
      <c r="C12" s="16"/>
      <c r="D12" s="16"/>
      <c r="E12" s="17">
        <f>C12</f>
        <v>0</v>
      </c>
      <c r="F12" s="31"/>
    </row>
    <row r="13" spans="1:7">
      <c r="A13" s="10"/>
      <c r="B13" s="11" t="s">
        <v>17</v>
      </c>
      <c r="C13" s="18">
        <f>SUM(C6:C12)</f>
        <v>11993.16</v>
      </c>
      <c r="D13" s="18">
        <f>SUM(D6:D12)</f>
        <v>5375</v>
      </c>
      <c r="E13" s="19">
        <f>SUM(E6:E12)</f>
        <v>5375.424</v>
      </c>
    </row>
    <row r="14" spans="1:7">
      <c r="A14" s="20" t="s">
        <v>18</v>
      </c>
      <c r="B14" s="15"/>
      <c r="C14" s="18"/>
      <c r="D14" s="18"/>
      <c r="E14" s="17"/>
      <c r="G14" s="31"/>
    </row>
    <row r="15" spans="1:7">
      <c r="A15" s="20" t="s">
        <v>16</v>
      </c>
      <c r="B15" s="15"/>
      <c r="C15" s="19"/>
      <c r="D15" s="19"/>
      <c r="E15" s="17">
        <f>D13*1%</f>
        <v>53.75</v>
      </c>
    </row>
    <row r="16" spans="1:7">
      <c r="A16" s="14" t="s">
        <v>30</v>
      </c>
      <c r="B16" s="15"/>
      <c r="C16" s="19"/>
      <c r="D16" s="19"/>
      <c r="E16" s="17">
        <f>B4*12.8</f>
        <v>1867.5200000000002</v>
      </c>
    </row>
    <row r="17" spans="1:5">
      <c r="A17" s="14" t="s">
        <v>19</v>
      </c>
      <c r="B17" s="21"/>
      <c r="C17" s="19"/>
      <c r="D17" s="19"/>
      <c r="E17" s="17">
        <f>B4*8.2</f>
        <v>1196.3799999999999</v>
      </c>
    </row>
    <row r="18" spans="1:5">
      <c r="A18" s="10" t="s">
        <v>20</v>
      </c>
      <c r="B18" s="15"/>
      <c r="C18" s="19"/>
      <c r="D18" s="19"/>
      <c r="E18" s="17">
        <f>B4*7</f>
        <v>1021.3000000000001</v>
      </c>
    </row>
    <row r="19" spans="1:5">
      <c r="A19" s="10" t="s">
        <v>21</v>
      </c>
      <c r="B19" s="15"/>
      <c r="C19" s="19"/>
      <c r="D19" s="19"/>
      <c r="E19" s="17">
        <f>B4*5</f>
        <v>729.5</v>
      </c>
    </row>
    <row r="20" spans="1:5">
      <c r="A20" s="10" t="s">
        <v>27</v>
      </c>
      <c r="B20" s="15"/>
      <c r="C20" s="19"/>
      <c r="D20" s="19"/>
      <c r="E20" s="17">
        <f>B4*6</f>
        <v>875.40000000000009</v>
      </c>
    </row>
    <row r="21" spans="1:5">
      <c r="A21" s="10" t="s">
        <v>28</v>
      </c>
      <c r="B21" s="15"/>
      <c r="C21" s="19"/>
      <c r="D21" s="19"/>
      <c r="E21" s="17">
        <f>B4*4.5</f>
        <v>656.55000000000007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5375.424</v>
      </c>
    </row>
    <row r="25" spans="1:5">
      <c r="A25" s="20" t="s">
        <v>24</v>
      </c>
      <c r="B25" s="11"/>
      <c r="C25" s="22"/>
      <c r="D25" s="22"/>
      <c r="E25" s="19"/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f>D13-E24</f>
        <v>-0.42399999999997817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2024-02-01T06:15:08Z</dcterms:modified>
</cp:coreProperties>
</file>