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7"/>
  <c r="E8"/>
  <c r="D23"/>
  <c r="C23"/>
  <c r="E22"/>
  <c r="E23" s="1"/>
  <c r="E9"/>
  <c r="D10" l="1"/>
  <c r="E12" s="1"/>
  <c r="E10"/>
  <c r="E24" s="1"/>
  <c r="C10"/>
  <c r="E27" l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<sst xmlns="http://schemas.openxmlformats.org/spreadsheetml/2006/main" count="29" uniqueCount="29">
  <si>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</si>
  <si>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</si>
  <si>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</si>
  <si>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</si>
  <si>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</si>
  <si>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</si>
  <si>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</si>
  <si>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</si>
  <si>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</si>
  <si>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</si>
  <si>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</si>
  <si>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</si>
  <si>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</si>
  <si>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</si>
  <si>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</si>
  <si>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</si>
  <si>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</si>
  <si>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</si>
  <si>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</si>
  <si>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</si>
  <si>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</si>
  <si>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</si>
  <si>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</si>
  <si>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</si>
  <si>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</si>
  <si>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</si>
  <si>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3/138</t>
  </si>
  <si>
    <t>Отчет об исполнении ООО  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</si>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</sst>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activeCell="I24" sqref="I24"/>
    </sheetView>
  </sheetViews>
  <sheetFormatPr defaultRowHeight="15"/>
  <cols>
    <col min="2" max="2" width="42" customWidth="1"/>
    <col min="3" max="3" width="11.5703125" customWidth="1"/>
    <col min="4" max="4" width="10.7109375" customWidth="1"/>
    <col min="5" max="5" width="15.710937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135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7872</v>
      </c>
      <c r="D6" s="14">
        <v>6051</v>
      </c>
      <c r="E6" s="15">
        <f>D6</f>
        <v>6051</v>
      </c>
    </row>
    <row r="7" spans="1:7">
      <c r="A7" s="7" t="s">
        <v>12</v>
      </c>
      <c r="B7" s="11"/>
      <c r="C7" s="14">
        <v>3662</v>
      </c>
      <c r="D7" s="14">
        <v>2815</v>
      </c>
      <c r="E7" s="15">
        <f>D7</f>
        <v>2815</v>
      </c>
    </row>
    <row r="8" spans="1:7">
      <c r="A8" s="7" t="s">
        <v>11</v>
      </c>
      <c r="B8" s="11"/>
      <c r="C8" s="14">
        <v>4519</v>
      </c>
      <c r="D8" s="14">
        <v>1749</v>
      </c>
      <c r="E8" s="15">
        <f>D8</f>
        <v>1749</v>
      </c>
      <c r="G8" s="25"/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16053</v>
      </c>
      <c r="D10" s="18">
        <f>SUM(D6:D9)</f>
        <v>10615</v>
      </c>
      <c r="E10" s="19">
        <f>SUM(E6:E9)</f>
        <v>10615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106.15</v>
      </c>
    </row>
    <row r="13" spans="1:7">
      <c r="A13" s="10" t="s">
        <v>16</v>
      </c>
      <c r="B13" s="11"/>
      <c r="C13" s="19"/>
      <c r="D13" s="19"/>
      <c r="E13" s="15">
        <f>C10*15%</f>
        <v>2407.9499999999998</v>
      </c>
    </row>
    <row r="14" spans="1:7">
      <c r="A14" s="16" t="s">
        <v>28</v>
      </c>
      <c r="B14" s="11"/>
      <c r="C14" s="19"/>
      <c r="D14" s="19"/>
      <c r="E14" s="15">
        <f>B4*12.8</f>
        <v>1728</v>
      </c>
    </row>
    <row r="15" spans="1:7">
      <c r="A15" s="16" t="s">
        <v>17</v>
      </c>
      <c r="B15" s="20"/>
      <c r="C15" s="19"/>
      <c r="D15" s="19"/>
      <c r="E15" s="15">
        <f>B4*8.2</f>
        <v>1107</v>
      </c>
    </row>
    <row r="16" spans="1:7">
      <c r="A16" s="7" t="s">
        <v>18</v>
      </c>
      <c r="B16" s="11"/>
      <c r="C16" s="19"/>
      <c r="D16" s="19"/>
      <c r="E16" s="15">
        <f>B4*7</f>
        <v>945</v>
      </c>
    </row>
    <row r="17" spans="1:7">
      <c r="A17" s="7" t="s">
        <v>19</v>
      </c>
      <c r="B17" s="11"/>
      <c r="C17" s="19"/>
      <c r="D17" s="19"/>
      <c r="E17" s="15">
        <f>B4*5</f>
        <v>675</v>
      </c>
    </row>
    <row r="18" spans="1:7">
      <c r="A18" s="7" t="s">
        <v>8</v>
      </c>
      <c r="B18" s="11"/>
      <c r="C18" s="19"/>
      <c r="D18" s="19"/>
      <c r="E18" s="15">
        <f>B4*6</f>
        <v>810</v>
      </c>
    </row>
    <row r="19" spans="1:7">
      <c r="A19" s="7" t="s">
        <v>7</v>
      </c>
      <c r="B19" s="11"/>
      <c r="C19" s="19"/>
      <c r="D19" s="19"/>
      <c r="E19" s="15">
        <f>B4*2.71</f>
        <v>365.85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  <c r="G22" s="12"/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10615</v>
      </c>
    </row>
    <row r="25" spans="1:7">
      <c r="A25" s="10" t="s">
        <v>24</v>
      </c>
      <c r="B25" s="8"/>
      <c r="C25" s="21"/>
      <c r="D25" s="21"/>
      <c r="E25" s="19">
        <f>C10-D10</f>
        <v>5438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2024-02-15T07:53:41Z</dcterms:modified>
</cp:coreProperties>
</file>