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8"/>
  <c r="E14"/>
  <c r="E6"/>
  <c r="E7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<sst xmlns="http://schemas.openxmlformats.org/spreadsheetml/2006/main" count="28" uniqueCount="28">
  <si>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</si>
  <si>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</si>
  <si>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</si>
  <si>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</si>
  <si>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</si>
  <si>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</si>
  <si>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</si>
  <si>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</si>
  <si>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</si>
  <si>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</si>
  <si>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</si>
  <si>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</si>
  <si>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</si>
  <si>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</si>
  <si>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</si>
  <si>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</si>
  <si>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</si>
  <si>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</si>
  <si>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</si>
  <si>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</si>
  <si>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</si>
  <si>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</si>
  <si>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</si>
  <si>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</si>
  <si>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</si>
  <si>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</si>
  <si>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3/147</t>
  </si>
  <si>
    <t>Отчет об исполнении ООО  "Наш Лужский 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</si>
</sst>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3.42578125" customWidth="1"/>
    <col min="3" max="3" width="12.7109375" customWidth="1"/>
    <col min="4" max="4" width="10.7109375" customWidth="1"/>
    <col min="5" max="5" width="15.5703125" customWidth="1"/>
    <col min="7" max="7" width="11.8554687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119.6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5952</v>
      </c>
      <c r="D6" s="14">
        <v>1847</v>
      </c>
      <c r="E6" s="15">
        <f>D6</f>
        <v>1847</v>
      </c>
    </row>
    <row r="7" spans="1:7">
      <c r="A7" s="7" t="s">
        <v>12</v>
      </c>
      <c r="B7" s="11"/>
      <c r="C7" s="14">
        <v>2976</v>
      </c>
      <c r="D7" s="14">
        <v>1009</v>
      </c>
      <c r="E7" s="15">
        <f>D7</f>
        <v>1009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8928</v>
      </c>
      <c r="D10" s="18">
        <f>SUM(D6:D9)</f>
        <v>2856</v>
      </c>
      <c r="E10" s="19">
        <f>SUM(E6:E9)</f>
        <v>2856</v>
      </c>
      <c r="F10" s="25"/>
    </row>
    <row r="11" spans="1:7">
      <c r="A11" s="10" t="s">
        <v>15</v>
      </c>
      <c r="B11" s="11"/>
      <c r="C11" s="18"/>
      <c r="D11" s="18"/>
      <c r="E11" s="15"/>
      <c r="F11" s="25"/>
    </row>
    <row r="12" spans="1:7">
      <c r="A12" s="10" t="s">
        <v>9</v>
      </c>
      <c r="B12" s="11"/>
      <c r="C12" s="19"/>
      <c r="D12" s="19"/>
      <c r="E12" s="15">
        <f>(D22+D10)*1%</f>
        <v>28.560000000000002</v>
      </c>
    </row>
    <row r="13" spans="1:7">
      <c r="A13" s="10" t="s">
        <v>16</v>
      </c>
      <c r="B13" s="11"/>
      <c r="C13" s="19"/>
      <c r="D13" s="19"/>
      <c r="E13" s="15">
        <f>C10*15%</f>
        <v>1339.2</v>
      </c>
    </row>
    <row r="14" spans="1:7">
      <c r="A14" s="16" t="s">
        <v>17</v>
      </c>
      <c r="B14" s="20"/>
      <c r="C14" s="19"/>
      <c r="D14" s="19"/>
      <c r="E14" s="15">
        <f>B4*8.2</f>
        <v>980.71999999999991</v>
      </c>
      <c r="G14" s="25"/>
    </row>
    <row r="15" spans="1:7">
      <c r="A15" s="7" t="s">
        <v>18</v>
      </c>
      <c r="B15" s="11"/>
      <c r="C15" s="19"/>
      <c r="D15" s="19"/>
      <c r="E15" s="15">
        <f>B4*7</f>
        <v>837.19999999999993</v>
      </c>
    </row>
    <row r="16" spans="1:7">
      <c r="A16" s="7" t="s">
        <v>19</v>
      </c>
      <c r="B16" s="11"/>
      <c r="C16" s="19"/>
      <c r="D16" s="19"/>
      <c r="E16" s="15">
        <f>B4*5</f>
        <v>598</v>
      </c>
    </row>
    <row r="17" spans="1:7">
      <c r="A17" s="7" t="s">
        <v>8</v>
      </c>
      <c r="B17" s="11"/>
      <c r="C17" s="19"/>
      <c r="D17" s="19"/>
      <c r="E17" s="15">
        <f>B4*6</f>
        <v>717.59999999999991</v>
      </c>
    </row>
    <row r="18" spans="1:7">
      <c r="A18" s="7" t="s">
        <v>7</v>
      </c>
      <c r="B18" s="11"/>
      <c r="C18" s="19"/>
      <c r="D18" s="19"/>
      <c r="E18" s="15">
        <f>B4*2.71</f>
        <v>324.11599999999999</v>
      </c>
    </row>
    <row r="19" spans="1:7">
      <c r="A19" s="16" t="s">
        <v>20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21</v>
      </c>
      <c r="B21" s="8"/>
      <c r="C21" s="21"/>
      <c r="D21" s="21"/>
      <c r="E21" s="21">
        <f>C21</f>
        <v>0</v>
      </c>
    </row>
    <row r="22" spans="1:7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23</v>
      </c>
      <c r="C23" s="21"/>
      <c r="D23" s="21"/>
      <c r="E23" s="19">
        <f>E10+E22</f>
        <v>2856</v>
      </c>
      <c r="G23" s="12"/>
    </row>
    <row r="24" spans="1:7">
      <c r="A24" s="10" t="s">
        <v>24</v>
      </c>
      <c r="B24" s="8"/>
      <c r="C24" s="21"/>
      <c r="D24" s="21"/>
      <c r="E24" s="19">
        <f>C10-D10</f>
        <v>6072</v>
      </c>
    </row>
    <row r="25" spans="1:7">
      <c r="A25" s="4"/>
      <c r="B25" s="5"/>
      <c r="C25" s="22"/>
      <c r="D25" s="22"/>
      <c r="E25" s="22"/>
    </row>
    <row r="26" spans="1:7">
      <c r="A26" s="23" t="s">
        <v>25</v>
      </c>
      <c r="B26" s="24"/>
      <c r="C26" s="19"/>
      <c r="D26" s="19"/>
      <c r="E26" s="19">
        <f>D10+D22-E23</f>
        <v>0</v>
      </c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2024-02-15T08:46:37Z</dcterms:modified>
</cp:coreProperties>
</file>