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13" s="1"/>
  <c r="E9"/>
  <c r="E8"/>
  <c r="E12" l="1"/>
  <c r="E10"/>
  <c r="E24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<sst xmlns="http://schemas.openxmlformats.org/spreadsheetml/2006/main" count="29" uniqueCount="29">
  <si>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</si>
  <si>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</si>
  <si>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</si>
  <si>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</si>
  <si>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</si>
  <si>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</si>
  <si>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</si>
  <si>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</si>
  <si>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</si>
  <si>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</si>
  <si>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</si>
  <si>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</si>
  <si>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пр.Комсомольский д. 27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</si>
  <si>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</si>
  <si>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</si>
  <si>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</si>
  <si>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</si>
  <si>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</si>
  <si>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</si>
  <si>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</si>
  <si>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</si>
  <si>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</si>
  <si>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</si>
  <si>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</si>
  <si>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</si>
  <si>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</si>
  <si>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</si>
  <si>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2022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</si>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</sst>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F27"/>
    </sheetView>
  </sheetViews>
  <sheetFormatPr defaultRowHeight="15"/>
  <cols>
    <col min="2" max="2" width="41.28515625" customWidth="1"/>
    <col min="3" max="4" width="11.28515625" customWidth="1"/>
    <col min="5" max="5" width="16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123.9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6626</v>
      </c>
      <c r="D6" s="13">
        <v>6631</v>
      </c>
      <c r="E6" s="14">
        <f>C6*40%+4077</f>
        <v>6727.4</v>
      </c>
    </row>
    <row r="7" spans="1:5">
      <c r="A7" s="7" t="s">
        <v>13</v>
      </c>
      <c r="B7" s="11"/>
      <c r="C7" s="13">
        <v>3083</v>
      </c>
      <c r="D7" s="13">
        <v>3085</v>
      </c>
      <c r="E7" s="14">
        <f>D7</f>
        <v>3085</v>
      </c>
    </row>
    <row r="8" spans="1:5">
      <c r="A8" s="7" t="s">
        <v>11</v>
      </c>
      <c r="B8" s="11"/>
      <c r="C8" s="13"/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9709</v>
      </c>
      <c r="D10" s="17">
        <f>SUM(D6:D9)</f>
        <v>9716</v>
      </c>
      <c r="E10" s="18">
        <f>SUM(E6:E9)</f>
        <v>9812.4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(D23+D10)*1%</f>
        <v>97.16</v>
      </c>
    </row>
    <row r="13" spans="1:5">
      <c r="A13" s="10" t="s">
        <v>17</v>
      </c>
      <c r="B13" s="11"/>
      <c r="C13" s="18"/>
      <c r="D13" s="18"/>
      <c r="E13" s="14">
        <f>C10*15%</f>
        <v>1456.35</v>
      </c>
    </row>
    <row r="14" spans="1:5">
      <c r="A14" s="15" t="s">
        <v>28</v>
      </c>
      <c r="B14" s="11"/>
      <c r="C14" s="18"/>
      <c r="D14" s="18"/>
      <c r="E14" s="14">
        <f>B4*12.8</f>
        <v>1585.92</v>
      </c>
    </row>
    <row r="15" spans="1:5">
      <c r="A15" s="15" t="s">
        <v>18</v>
      </c>
      <c r="B15" s="19"/>
      <c r="C15" s="18"/>
      <c r="D15" s="18"/>
      <c r="E15" s="14">
        <f>B4*8.2</f>
        <v>1015.9799999999999</v>
      </c>
    </row>
    <row r="16" spans="1:5">
      <c r="A16" s="7" t="s">
        <v>19</v>
      </c>
      <c r="B16" s="11"/>
      <c r="C16" s="18"/>
      <c r="D16" s="18"/>
      <c r="E16" s="14">
        <f>B4*7</f>
        <v>867.30000000000007</v>
      </c>
    </row>
    <row r="17" spans="1:7">
      <c r="A17" s="7" t="s">
        <v>20</v>
      </c>
      <c r="B17" s="11"/>
      <c r="C17" s="18"/>
      <c r="D17" s="18"/>
      <c r="E17" s="14">
        <f>B4*5</f>
        <v>619.5</v>
      </c>
    </row>
    <row r="18" spans="1:7">
      <c r="A18" s="7" t="s">
        <v>8</v>
      </c>
      <c r="B18" s="11"/>
      <c r="C18" s="18"/>
      <c r="D18" s="18"/>
      <c r="E18" s="14">
        <f>B4*6</f>
        <v>743.40000000000009</v>
      </c>
    </row>
    <row r="19" spans="1:7">
      <c r="A19" s="7" t="s">
        <v>7</v>
      </c>
      <c r="B19" s="11"/>
      <c r="C19" s="18"/>
      <c r="D19" s="18"/>
      <c r="E19" s="14">
        <f>B4*2.71</f>
        <v>335.76900000000001</v>
      </c>
    </row>
    <row r="20" spans="1:7">
      <c r="A20" s="15" t="s">
        <v>21</v>
      </c>
      <c r="B20" s="11"/>
      <c r="C20" s="18"/>
      <c r="D20" s="18"/>
      <c r="E20" s="14"/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G23" s="12"/>
    </row>
    <row r="24" spans="1:7">
      <c r="A24" s="10"/>
      <c r="B24" s="11" t="s">
        <v>24</v>
      </c>
      <c r="C24" s="20"/>
      <c r="D24" s="20"/>
      <c r="E24" s="18">
        <f>E10+E23</f>
        <v>9812.4</v>
      </c>
    </row>
    <row r="25" spans="1:7">
      <c r="A25" s="10" t="s">
        <v>25</v>
      </c>
      <c r="B25" s="8"/>
      <c r="C25" s="20"/>
      <c r="D25" s="20"/>
      <c r="E25" s="18"/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2024-02-13T13:10:57Z</dcterms:modified>
</cp:coreProperties>
</file>