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6"/>
  <c r="E23"/>
  <c r="E22"/>
  <c r="E21"/>
  <c r="E20"/>
  <c r="E19"/>
  <c r="E18"/>
  <c r="E17"/>
  <c r="E7"/>
  <c r="C26"/>
  <c r="D26"/>
  <c r="E25"/>
  <c r="E26" s="1"/>
  <c r="D13"/>
  <c r="C13"/>
  <c r="E16" s="1"/>
  <c r="E12"/>
  <c r="E11"/>
  <c r="E10"/>
  <c r="E8"/>
  <c r="E15" l="1"/>
  <c r="E13"/>
  <c r="E27" s="1"/>
  <c r="E30" s="1"/>
  <c r="E28"/>
</calcChain>
</file>

<file path=xl/sharedStrings.xml><?xml version="1.0" encoding="utf-8"?>
<sst xmlns="http://schemas.openxmlformats.org/spreadsheetml/2006/main" count="32" uniqueCount="31">
  <si>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</si>
  <si>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</si>
  <si>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</si>
  <si>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</si>
  <si>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</si>
  <si>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</si>
  <si>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д.43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</si>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</sst>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view="pageLayout" workbookViewId="0">
      <selection activeCell="A17" sqref="A17"/>
    </sheetView>
  </sheetViews>
  <sheetFormatPr defaultRowHeight="15"/>
  <cols>
    <col min="1" max="1" width="13.5703125" customWidth="1"/>
    <col min="2" max="2" width="40.5703125" customWidth="1"/>
    <col min="3" max="3" width="11.28515625" customWidth="1"/>
    <col min="4" max="4" width="10.7109375" customWidth="1"/>
    <col min="5" max="5" width="17" customWidth="1"/>
  </cols>
  <sheetData>
    <row r="1" spans="1:6">
      <c r="A1" s="1" t="s">
        <v>29</v>
      </c>
    </row>
    <row r="3" spans="1:6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6">
      <c r="A4" s="10" t="s">
        <v>8</v>
      </c>
      <c r="B4" s="14">
        <v>141.19999999999999</v>
      </c>
      <c r="C4" s="3"/>
      <c r="D4" s="3"/>
      <c r="E4" s="15" t="s">
        <v>9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7551</v>
      </c>
      <c r="D6" s="18">
        <v>8676</v>
      </c>
      <c r="E6" s="19">
        <f>C6*30%+6411</f>
        <v>8676.2999999999993</v>
      </c>
    </row>
    <row r="7" spans="1:6">
      <c r="A7" s="4" t="s">
        <v>10</v>
      </c>
      <c r="B7" s="9"/>
      <c r="C7" s="18">
        <v>3513</v>
      </c>
      <c r="D7" s="18">
        <v>4036</v>
      </c>
      <c r="E7" s="19">
        <f>D7</f>
        <v>4036</v>
      </c>
      <c r="F7" s="29"/>
    </row>
    <row r="8" spans="1:6">
      <c r="A8" s="4" t="s">
        <v>25</v>
      </c>
      <c r="B8" s="9"/>
      <c r="C8" s="18"/>
      <c r="D8" s="18"/>
      <c r="E8" s="19">
        <f>D8</f>
        <v>0</v>
      </c>
    </row>
    <row r="9" spans="1:6">
      <c r="A9" s="4" t="s">
        <v>26</v>
      </c>
      <c r="B9" s="9"/>
      <c r="C9" s="18">
        <v>3129</v>
      </c>
      <c r="D9" s="18">
        <v>3755</v>
      </c>
      <c r="E9" s="19">
        <f>D9</f>
        <v>3755</v>
      </c>
    </row>
    <row r="10" spans="1:6">
      <c r="A10" s="17" t="s">
        <v>11</v>
      </c>
      <c r="B10" s="9"/>
      <c r="C10" s="16"/>
      <c r="D10" s="18"/>
      <c r="E10" s="19">
        <f>C10</f>
        <v>0</v>
      </c>
    </row>
    <row r="11" spans="1:6">
      <c r="A11" s="4" t="s">
        <v>12</v>
      </c>
      <c r="B11" s="9"/>
      <c r="C11" s="18"/>
      <c r="D11" s="18"/>
      <c r="E11" s="19">
        <f>C11</f>
        <v>0</v>
      </c>
    </row>
    <row r="12" spans="1:6">
      <c r="A12" s="4" t="s">
        <v>13</v>
      </c>
      <c r="B12" s="9"/>
      <c r="C12" s="18"/>
      <c r="D12" s="18"/>
      <c r="E12" s="19">
        <f>C12</f>
        <v>0</v>
      </c>
    </row>
    <row r="13" spans="1:6">
      <c r="A13" s="4"/>
      <c r="B13" s="5" t="s">
        <v>14</v>
      </c>
      <c r="C13" s="20">
        <f>SUM(C6:C12)</f>
        <v>14193</v>
      </c>
      <c r="D13" s="20">
        <f>SUM(D6:D12)</f>
        <v>16467</v>
      </c>
      <c r="E13" s="21">
        <f>SUM(E6:E12)</f>
        <v>16467.3</v>
      </c>
    </row>
    <row r="14" spans="1:6">
      <c r="A14" s="8" t="s">
        <v>15</v>
      </c>
      <c r="B14" s="9"/>
      <c r="C14" s="20"/>
      <c r="D14" s="20"/>
      <c r="E14" s="19"/>
    </row>
    <row r="15" spans="1:6">
      <c r="A15" s="8" t="s">
        <v>4</v>
      </c>
      <c r="B15" s="9"/>
      <c r="C15" s="21"/>
      <c r="D15" s="21"/>
      <c r="E15" s="19">
        <f>(D26+D13)*1%</f>
        <v>164.67000000000002</v>
      </c>
    </row>
    <row r="16" spans="1:6">
      <c r="A16" s="8" t="s">
        <v>25</v>
      </c>
      <c r="B16" s="9"/>
      <c r="C16" s="21"/>
      <c r="D16" s="21"/>
      <c r="E16" s="19">
        <f>C13*10%</f>
        <v>1419.3000000000002</v>
      </c>
    </row>
    <row r="17" spans="1:9">
      <c r="A17" s="17" t="s">
        <v>30</v>
      </c>
      <c r="B17" s="9"/>
      <c r="C17" s="21"/>
      <c r="D17" s="21"/>
      <c r="E17" s="19">
        <f>B4*12.8</f>
        <v>1807.36</v>
      </c>
    </row>
    <row r="18" spans="1:9">
      <c r="A18" s="17" t="s">
        <v>16</v>
      </c>
      <c r="B18" s="22"/>
      <c r="C18" s="21"/>
      <c r="D18" s="21"/>
      <c r="E18" s="19">
        <f>B4*8.2</f>
        <v>1157.8399999999999</v>
      </c>
    </row>
    <row r="19" spans="1:9">
      <c r="A19" s="4" t="s">
        <v>17</v>
      </c>
      <c r="B19" s="9"/>
      <c r="C19" s="21"/>
      <c r="D19" s="21"/>
      <c r="E19" s="19">
        <f>B4*7</f>
        <v>988.39999999999986</v>
      </c>
    </row>
    <row r="20" spans="1:9">
      <c r="A20" s="4" t="s">
        <v>18</v>
      </c>
      <c r="B20" s="9"/>
      <c r="C20" s="21"/>
      <c r="D20" s="21"/>
      <c r="E20" s="19">
        <f>B4*6</f>
        <v>847.19999999999993</v>
      </c>
    </row>
    <row r="21" spans="1:9">
      <c r="A21" s="4" t="s">
        <v>27</v>
      </c>
      <c r="B21" s="9"/>
      <c r="C21" s="21"/>
      <c r="D21" s="21"/>
      <c r="E21" s="19">
        <f>B4*6</f>
        <v>847.19999999999993</v>
      </c>
    </row>
    <row r="22" spans="1:9">
      <c r="A22" s="4" t="s">
        <v>28</v>
      </c>
      <c r="B22" s="9"/>
      <c r="C22" s="21"/>
      <c r="D22" s="21"/>
      <c r="E22" s="19">
        <f>B4*2.71</f>
        <v>382.65199999999999</v>
      </c>
    </row>
    <row r="23" spans="1:9">
      <c r="A23" s="17" t="s">
        <v>19</v>
      </c>
      <c r="B23" s="9"/>
      <c r="C23" s="21"/>
      <c r="D23" s="21"/>
      <c r="E23" s="19">
        <f>SUM(E15:E22)</f>
        <v>7614.6219999999994</v>
      </c>
    </row>
    <row r="24" spans="1:9">
      <c r="A24" s="17"/>
      <c r="B24" s="9"/>
      <c r="C24" s="21"/>
      <c r="D24" s="21"/>
      <c r="E24" s="19"/>
      <c r="I24" s="11"/>
    </row>
    <row r="25" spans="1:9">
      <c r="A25" s="8" t="s">
        <v>20</v>
      </c>
      <c r="B25" s="5"/>
      <c r="C25" s="23"/>
      <c r="D25" s="23"/>
      <c r="E25" s="23">
        <f>C25</f>
        <v>0</v>
      </c>
      <c r="G25" s="11"/>
    </row>
    <row r="26" spans="1:9">
      <c r="A26" s="8"/>
      <c r="B26" s="9" t="s">
        <v>21</v>
      </c>
      <c r="C26" s="21">
        <f>SUM(C25:C25)</f>
        <v>0</v>
      </c>
      <c r="D26" s="21">
        <f>SUM(D25:D25)</f>
        <v>0</v>
      </c>
      <c r="E26" s="21">
        <f>SUM(E25:E25)</f>
        <v>0</v>
      </c>
      <c r="H26" s="11"/>
    </row>
    <row r="27" spans="1:9">
      <c r="A27" s="8"/>
      <c r="B27" s="9" t="s">
        <v>22</v>
      </c>
      <c r="C27" s="23"/>
      <c r="D27" s="23"/>
      <c r="E27" s="21">
        <f>E13+E26</f>
        <v>16467.3</v>
      </c>
    </row>
    <row r="28" spans="1:9">
      <c r="A28" s="8" t="s">
        <v>23</v>
      </c>
      <c r="B28" s="5"/>
      <c r="C28" s="23"/>
      <c r="D28" s="23"/>
      <c r="E28" s="21">
        <f>C13-D13</f>
        <v>-2274</v>
      </c>
    </row>
    <row r="29" spans="1:9">
      <c r="A29" s="26"/>
      <c r="B29" s="27"/>
      <c r="C29" s="28"/>
      <c r="D29" s="28"/>
      <c r="E29" s="28"/>
    </row>
    <row r="30" spans="1:9">
      <c r="A30" s="24" t="s">
        <v>24</v>
      </c>
      <c r="B30" s="25"/>
      <c r="C30" s="21"/>
      <c r="D30" s="21"/>
      <c r="E30" s="21">
        <f>D13+D26-E27</f>
        <v>-0.2999999999992724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2024-02-05T10:58:31Z</dcterms:modified>
</cp:coreProperties>
</file>