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<sst xmlns="http://schemas.openxmlformats.org/spreadsheetml/2006/main" count="30" uniqueCount="30">
  <si>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</si>
  <si>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</si>
  <si>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</si>
  <si>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</si>
  <si>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</si>
  <si>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</si>
  <si>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</si>
  <si>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</si>
  <si>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исп.Андреева Е.В.</t>
  </si>
  <si>
    <t>тел.2-54-14</t>
  </si>
  <si>
    <t>ул.Рабочая д.22</t>
  </si>
  <si>
    <t>вывоз ЖБО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</si>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</sst>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0.7109375" customWidth="1"/>
    <col min="4" max="4" width="10.140625" customWidth="1"/>
    <col min="5" max="5" width="17.42578125" customWidth="1"/>
    <col min="9" max="9" width="11.28515625" customWidth="1"/>
  </cols>
  <sheetData>
    <row r="1" spans="1:7">
      <c r="A1" s="1" t="s">
        <v>29</v>
      </c>
    </row>
    <row r="3" spans="1:7">
      <c r="A3" s="2" t="s">
        <v>10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290</v>
      </c>
      <c r="C4" s="7"/>
      <c r="D4" s="7"/>
      <c r="E4" s="7"/>
    </row>
    <row r="5" spans="1:7">
      <c r="A5" s="8"/>
      <c r="B5" s="9" t="s">
        <v>12</v>
      </c>
      <c r="C5" s="10" t="s">
        <v>13</v>
      </c>
      <c r="D5" s="10" t="s">
        <v>14</v>
      </c>
      <c r="E5" s="10" t="s">
        <v>15</v>
      </c>
    </row>
    <row r="6" spans="1:7">
      <c r="A6" s="8" t="s">
        <v>6</v>
      </c>
      <c r="B6" s="12"/>
      <c r="C6" s="18">
        <v>15539</v>
      </c>
      <c r="D6" s="18">
        <v>6168</v>
      </c>
      <c r="E6" s="19">
        <f>D6</f>
        <v>6168</v>
      </c>
    </row>
    <row r="7" spans="1:7">
      <c r="A7" s="8" t="s">
        <v>16</v>
      </c>
      <c r="B7" s="12"/>
      <c r="C7" s="18">
        <v>7229</v>
      </c>
      <c r="D7" s="18">
        <v>2870</v>
      </c>
      <c r="E7" s="19">
        <f>D7</f>
        <v>2870</v>
      </c>
    </row>
    <row r="8" spans="1:7">
      <c r="A8" s="8" t="s">
        <v>11</v>
      </c>
      <c r="B8" s="12"/>
      <c r="C8" s="18">
        <v>7956</v>
      </c>
      <c r="D8" s="18">
        <v>6035</v>
      </c>
      <c r="E8" s="19">
        <f>D8</f>
        <v>6035</v>
      </c>
    </row>
    <row r="9" spans="1:7">
      <c r="A9" s="20" t="s">
        <v>17</v>
      </c>
      <c r="B9" s="12"/>
      <c r="C9" s="21"/>
      <c r="D9" s="18"/>
      <c r="E9" s="19">
        <f>C9</f>
        <v>0</v>
      </c>
      <c r="G9" s="29"/>
    </row>
    <row r="10" spans="1:7">
      <c r="A10" s="8"/>
      <c r="B10" s="9" t="s">
        <v>18</v>
      </c>
      <c r="C10" s="22">
        <f>SUM(C6:C9)</f>
        <v>30724</v>
      </c>
      <c r="D10" s="22">
        <f>SUM(D6:D9)</f>
        <v>15073</v>
      </c>
      <c r="E10" s="23">
        <f>SUM(E6:E9)</f>
        <v>15073</v>
      </c>
    </row>
    <row r="11" spans="1:7">
      <c r="A11" s="11" t="s">
        <v>19</v>
      </c>
      <c r="B11" s="12"/>
      <c r="C11" s="22"/>
      <c r="D11" s="22"/>
      <c r="E11" s="19"/>
    </row>
    <row r="12" spans="1:7">
      <c r="A12" s="11" t="s">
        <v>5</v>
      </c>
      <c r="B12" s="12"/>
      <c r="C12" s="23"/>
      <c r="D12" s="23"/>
      <c r="E12" s="19">
        <f>(D22+D10)*1%</f>
        <v>154.6</v>
      </c>
    </row>
    <row r="13" spans="1:7">
      <c r="A13" s="11" t="s">
        <v>20</v>
      </c>
      <c r="B13" s="12"/>
      <c r="C13" s="23"/>
      <c r="D13" s="23"/>
      <c r="E13" s="19">
        <f>C10*15%</f>
        <v>4608.5999999999995</v>
      </c>
    </row>
    <row r="14" spans="1:7">
      <c r="A14" s="20" t="s">
        <v>21</v>
      </c>
      <c r="B14" s="24"/>
      <c r="C14" s="23"/>
      <c r="D14" s="23"/>
      <c r="E14" s="19">
        <f>B4*8.2</f>
        <v>2378</v>
      </c>
    </row>
    <row r="15" spans="1:7">
      <c r="A15" s="8" t="s">
        <v>22</v>
      </c>
      <c r="B15" s="12"/>
      <c r="C15" s="23"/>
      <c r="D15" s="23"/>
      <c r="E15" s="19">
        <f>B4*7</f>
        <v>2030</v>
      </c>
    </row>
    <row r="16" spans="1:7">
      <c r="A16" s="8" t="s">
        <v>23</v>
      </c>
      <c r="B16" s="12"/>
      <c r="C16" s="23"/>
      <c r="D16" s="23"/>
      <c r="E16" s="19">
        <f>B4*5</f>
        <v>1450</v>
      </c>
    </row>
    <row r="17" spans="1:9">
      <c r="A17" s="8" t="s">
        <v>4</v>
      </c>
      <c r="B17" s="12"/>
      <c r="C17" s="23"/>
      <c r="D17" s="23"/>
      <c r="E17" s="19">
        <f>B4*6</f>
        <v>1740</v>
      </c>
    </row>
    <row r="18" spans="1:9">
      <c r="A18" s="8" t="s">
        <v>3</v>
      </c>
      <c r="B18" s="12"/>
      <c r="C18" s="23"/>
      <c r="D18" s="23"/>
      <c r="E18" s="19">
        <f>B4*2.71</f>
        <v>785.9</v>
      </c>
    </row>
    <row r="19" spans="1:9">
      <c r="A19" s="20" t="s">
        <v>7</v>
      </c>
      <c r="B19" s="12"/>
      <c r="C19" s="23"/>
      <c r="D19" s="23"/>
      <c r="E19" s="19"/>
    </row>
    <row r="20" spans="1:9">
      <c r="A20" s="20"/>
      <c r="B20" s="12"/>
      <c r="C20" s="23"/>
      <c r="D20" s="23"/>
      <c r="E20" s="19"/>
    </row>
    <row r="21" spans="1:9">
      <c r="A21" s="11" t="s">
        <v>24</v>
      </c>
      <c r="B21" s="9"/>
      <c r="C21" s="25">
        <v>975</v>
      </c>
      <c r="D21" s="25">
        <v>387</v>
      </c>
      <c r="E21" s="25">
        <f>C21</f>
        <v>975</v>
      </c>
      <c r="G21" s="16"/>
    </row>
    <row r="22" spans="1:9">
      <c r="A22" s="11"/>
      <c r="B22" s="12" t="s">
        <v>25</v>
      </c>
      <c r="C22" s="23">
        <f>SUM(C21:C21)</f>
        <v>975</v>
      </c>
      <c r="D22" s="23">
        <f>SUM(D21:D21)</f>
        <v>387</v>
      </c>
      <c r="E22" s="23">
        <f>SUM(E21:E21)</f>
        <v>975</v>
      </c>
    </row>
    <row r="23" spans="1:9">
      <c r="A23" s="11"/>
      <c r="B23" s="12" t="s">
        <v>26</v>
      </c>
      <c r="C23" s="25"/>
      <c r="D23" s="25"/>
      <c r="E23" s="23">
        <f>E10+E22</f>
        <v>16048</v>
      </c>
      <c r="G23" s="16"/>
    </row>
    <row r="24" spans="1:9">
      <c r="A24" s="11" t="s">
        <v>27</v>
      </c>
      <c r="B24" s="9"/>
      <c r="C24" s="25"/>
      <c r="D24" s="25"/>
      <c r="E24" s="23">
        <f>C10-D10</f>
        <v>15651</v>
      </c>
    </row>
    <row r="25" spans="1:9">
      <c r="A25" s="13"/>
      <c r="B25" s="15"/>
      <c r="C25" s="26"/>
      <c r="D25" s="26"/>
      <c r="E25" s="26"/>
      <c r="I25" s="16"/>
    </row>
    <row r="26" spans="1:9">
      <c r="A26" s="27" t="s">
        <v>28</v>
      </c>
      <c r="B26" s="28"/>
      <c r="C26" s="23"/>
      <c r="D26" s="23"/>
      <c r="E26" s="23">
        <f>D10-E23</f>
        <v>-975</v>
      </c>
    </row>
    <row r="27" spans="1:9">
      <c r="A27" s="13"/>
      <c r="B27" s="14"/>
      <c r="C27" s="15"/>
      <c r="D27" s="7"/>
      <c r="E27" s="26"/>
    </row>
    <row r="42" spans="1:2">
      <c r="A42" s="17" t="s">
        <v>8</v>
      </c>
      <c r="B42" s="17"/>
    </row>
    <row r="43" spans="1:2">
      <c r="A43" s="17" t="s">
        <v>9</v>
      </c>
      <c r="B43" s="1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2024-02-27T13:17:56Z</dcterms:modified>
</cp:coreProperties>
</file>