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3" i="1"/>
  <c r="E14"/>
  <c r="E7"/>
  <c r="E19"/>
  <c r="E18"/>
  <c r="E17"/>
  <c r="E16"/>
  <c r="E15"/>
  <c r="D23"/>
  <c r="C23"/>
  <c r="E22"/>
  <c r="E23" s="1"/>
  <c r="D10"/>
  <c r="C10"/>
  <c r="E9"/>
  <c r="E25" l="1"/>
  <c r="E10"/>
  <c r="E24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<sst xmlns="http://schemas.openxmlformats.org/spreadsheetml/2006/main" count="29" uniqueCount="29">
  <si>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</si>
  <si>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</si>
  <si>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</si>
  <si>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</si>
  <si>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</si>
  <si>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</si>
  <si>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</si>
  <si>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</si>
  <si>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</si>
  <si>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</si>
  <si>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</si>
  <si>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</si>
  <si>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</si>
  <si>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</si>
  <si>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</si>
  <si>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</si>
  <si>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</si>
  <si>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</si>
  <si>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</si>
  <si>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</si>
  <si>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</si>
  <si>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</si>
  <si>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</si>
  <si>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</si>
  <si>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</si>
  <si>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</si>
  <si>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ул.Юношеская д.17/12</t>
  </si>
  <si>
    <t>Отчет об исполнении ООО 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</si>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</sst>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activeCell="J22" sqref="J22"/>
    </sheetView>
  </sheetViews>
  <sheetFormatPr defaultRowHeight="15"/>
  <cols>
    <col min="2" max="2" width="44" customWidth="1"/>
    <col min="3" max="3" width="11.5703125" customWidth="1"/>
    <col min="4" max="4" width="10.42578125" customWidth="1"/>
    <col min="5" max="5" width="16" customWidth="1"/>
  </cols>
  <sheetData>
    <row r="1" spans="1:6">
      <c r="A1" s="1" t="s">
        <v>27</v>
      </c>
    </row>
    <row r="3" spans="1:6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129.4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6920</v>
      </c>
      <c r="D6" s="14">
        <v>6926</v>
      </c>
      <c r="E6" s="15">
        <v>4305</v>
      </c>
    </row>
    <row r="7" spans="1:6">
      <c r="A7" s="7" t="s">
        <v>12</v>
      </c>
      <c r="B7" s="11"/>
      <c r="C7" s="14">
        <v>3219</v>
      </c>
      <c r="D7" s="14">
        <v>3222</v>
      </c>
      <c r="E7" s="15">
        <f>D7</f>
        <v>3222</v>
      </c>
    </row>
    <row r="8" spans="1:6">
      <c r="A8" s="7" t="s">
        <v>11</v>
      </c>
      <c r="B8" s="11"/>
      <c r="C8" s="14"/>
      <c r="D8" s="14"/>
      <c r="E8" s="15"/>
      <c r="F8" s="25"/>
    </row>
    <row r="9" spans="1:6">
      <c r="A9" s="16" t="s">
        <v>13</v>
      </c>
      <c r="B9" s="11"/>
      <c r="C9" s="17"/>
      <c r="D9" s="14"/>
      <c r="E9" s="15">
        <f>C9</f>
        <v>0</v>
      </c>
    </row>
    <row r="10" spans="1:6">
      <c r="A10" s="7"/>
      <c r="B10" s="8" t="s">
        <v>14</v>
      </c>
      <c r="C10" s="18">
        <f>SUM(C6:C9)</f>
        <v>10139</v>
      </c>
      <c r="D10" s="18">
        <f>SUM(D6:D9)</f>
        <v>10148</v>
      </c>
      <c r="E10" s="19">
        <f>SUM(E6:E9)</f>
        <v>7527</v>
      </c>
    </row>
    <row r="11" spans="1:6">
      <c r="A11" s="10" t="s">
        <v>15</v>
      </c>
      <c r="B11" s="11"/>
      <c r="C11" s="18"/>
      <c r="D11" s="18"/>
      <c r="E11" s="15"/>
      <c r="F11" s="25"/>
    </row>
    <row r="12" spans="1:6">
      <c r="A12" s="10" t="s">
        <v>9</v>
      </c>
      <c r="B12" s="11"/>
      <c r="C12" s="19"/>
      <c r="D12" s="19"/>
      <c r="E12" s="15">
        <f>(D23+D10)*1%</f>
        <v>101.48</v>
      </c>
    </row>
    <row r="13" spans="1:6">
      <c r="A13" s="10" t="s">
        <v>16</v>
      </c>
      <c r="B13" s="11"/>
      <c r="C13" s="19"/>
      <c r="D13" s="19"/>
      <c r="E13" s="15">
        <f>C10*20%</f>
        <v>2027.8000000000002</v>
      </c>
    </row>
    <row r="14" spans="1:6">
      <c r="A14" s="16" t="s">
        <v>28</v>
      </c>
      <c r="B14" s="11"/>
      <c r="C14" s="19"/>
      <c r="D14" s="19"/>
      <c r="E14" s="15">
        <f>B4*12.8</f>
        <v>1656.3200000000002</v>
      </c>
    </row>
    <row r="15" spans="1:6">
      <c r="A15" s="16" t="s">
        <v>17</v>
      </c>
      <c r="B15" s="20"/>
      <c r="C15" s="19"/>
      <c r="D15" s="19"/>
      <c r="E15" s="15">
        <f>B4*8.2</f>
        <v>1061.08</v>
      </c>
    </row>
    <row r="16" spans="1:6">
      <c r="A16" s="7" t="s">
        <v>18</v>
      </c>
      <c r="B16" s="11"/>
      <c r="C16" s="19"/>
      <c r="D16" s="19"/>
      <c r="E16" s="15">
        <f>B4*7</f>
        <v>905.80000000000007</v>
      </c>
    </row>
    <row r="17" spans="1:7">
      <c r="A17" s="7" t="s">
        <v>19</v>
      </c>
      <c r="B17" s="11"/>
      <c r="C17" s="19"/>
      <c r="D17" s="19"/>
      <c r="E17" s="15">
        <f>B4*5</f>
        <v>647</v>
      </c>
    </row>
    <row r="18" spans="1:7">
      <c r="A18" s="7" t="s">
        <v>8</v>
      </c>
      <c r="B18" s="11"/>
      <c r="C18" s="19"/>
      <c r="D18" s="19"/>
      <c r="E18" s="15">
        <f>B4*6</f>
        <v>776.40000000000009</v>
      </c>
    </row>
    <row r="19" spans="1:7">
      <c r="A19" s="7" t="s">
        <v>7</v>
      </c>
      <c r="B19" s="11"/>
      <c r="C19" s="19"/>
      <c r="D19" s="19"/>
      <c r="E19" s="15">
        <f>B4*2.71</f>
        <v>350.67400000000004</v>
      </c>
    </row>
    <row r="20" spans="1:7">
      <c r="A20" s="16" t="s">
        <v>20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21</v>
      </c>
      <c r="B22" s="8"/>
      <c r="C22" s="21"/>
      <c r="D22" s="21"/>
      <c r="E22" s="21">
        <f>C22</f>
        <v>0</v>
      </c>
    </row>
    <row r="23" spans="1:7">
      <c r="A23" s="10"/>
      <c r="B23" s="11" t="s">
        <v>22</v>
      </c>
      <c r="C23" s="19">
        <f>SUM(C22:C22)</f>
        <v>0</v>
      </c>
      <c r="D23" s="19">
        <f>SUM(D22:D22)</f>
        <v>0</v>
      </c>
      <c r="E23" s="19">
        <f>SUM(E22:E22)</f>
        <v>0</v>
      </c>
      <c r="G23" s="13"/>
    </row>
    <row r="24" spans="1:7">
      <c r="A24" s="10"/>
      <c r="B24" s="11" t="s">
        <v>23</v>
      </c>
      <c r="C24" s="21"/>
      <c r="D24" s="21"/>
      <c r="E24" s="19">
        <f>E10+E23</f>
        <v>7527</v>
      </c>
    </row>
    <row r="25" spans="1:7">
      <c r="A25" s="10" t="s">
        <v>24</v>
      </c>
      <c r="B25" s="8"/>
      <c r="C25" s="21"/>
      <c r="D25" s="21"/>
      <c r="E25" s="19">
        <f>C10-D10</f>
        <v>-9</v>
      </c>
    </row>
    <row r="26" spans="1:7">
      <c r="A26" s="4"/>
      <c r="B26" s="5"/>
      <c r="C26" s="22"/>
      <c r="D26" s="22"/>
      <c r="E26" s="22"/>
    </row>
    <row r="27" spans="1:7">
      <c r="A27" s="23" t="s">
        <v>25</v>
      </c>
      <c r="B27" s="24"/>
      <c r="C27" s="19"/>
      <c r="D27" s="19"/>
      <c r="E27" s="19"/>
    </row>
    <row r="28" spans="1:7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2024-02-26T12:44:49Z</dcterms:modified>
</cp:coreProperties>
</file>