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6"/>
  <c r="E20"/>
  <c r="E17"/>
  <c r="E15"/>
  <c r="E24" l="1"/>
  <c r="E11"/>
  <c r="E10"/>
  <c r="E9"/>
  <c r="E8"/>
  <c r="E7"/>
  <c r="D12"/>
  <c r="C12"/>
  <c r="D28"/>
  <c r="E28" s="1"/>
  <c r="C28"/>
  <c r="E27"/>
  <c r="E26"/>
  <c r="E25"/>
  <c r="E23"/>
  <c r="E14" l="1"/>
  <c r="E12"/>
  <c r="E29" s="1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<sst xmlns="http://schemas.openxmlformats.org/spreadsheetml/2006/main" count="36" uniqueCount="36">
  <si>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</si>
  <si>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</si>
  <si>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</si>
  <si>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</si>
  <si>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</si>
  <si>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</si>
  <si>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</si>
  <si>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</si>
  <si>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</si>
  <si>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</si>
  <si>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</si>
  <si>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</si>
  <si>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</si>
  <si>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</si>
  <si>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</si>
  <si>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</si>
  <si>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</si>
  <si>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</si>
  <si>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</si>
  <si>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</si>
  <si>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</si>
  <si>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</si>
  <si>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</si>
  <si>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</si>
  <si>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</si>
  <si>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</si>
  <si>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</si>
  <si>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</si>
  <si>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</si>
  <si>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</si>
  <si>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</si>
  <si>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Толмачево, ул. Советская д.4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</si>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</sst>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3" fillId="0" borderId="7" xfId="0" applyFon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3" xfId="0" applyBorder="1"/>
    <xf numFmtId="4" fontId="0" fillId="0" borderId="9" xfId="0" applyNumberFormat="1" applyBorder="1"/>
    <xf numFmtId="3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view="pageLayout" workbookViewId="0">
      <selection sqref="A1:E34"/>
    </sheetView>
  </sheetViews>
  <sheetFormatPr defaultRowHeight="15"/>
  <cols>
    <col min="1" max="1" width="14.7109375" customWidth="1"/>
    <col min="2" max="2" width="43.28515625" customWidth="1"/>
  </cols>
  <sheetData>
    <row r="1" spans="1:7">
      <c r="A1" s="1" t="s">
        <v>35</v>
      </c>
    </row>
    <row r="3" spans="1:7">
      <c r="A3" s="2" t="s">
        <v>31</v>
      </c>
      <c r="B3" s="3"/>
      <c r="C3" s="4" t="s">
        <v>0</v>
      </c>
      <c r="D3" s="4" t="s">
        <v>1</v>
      </c>
      <c r="E3" s="5" t="s">
        <v>2</v>
      </c>
    </row>
    <row r="4" spans="1:7">
      <c r="A4" s="6" t="s">
        <v>3</v>
      </c>
      <c r="B4" s="7">
        <v>6061.3</v>
      </c>
      <c r="C4" s="8"/>
      <c r="D4" s="8"/>
      <c r="E4" s="9" t="s">
        <v>4</v>
      </c>
    </row>
    <row r="5" spans="1:7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7">
      <c r="A6" s="10" t="s">
        <v>9</v>
      </c>
      <c r="B6" s="15"/>
      <c r="C6" s="16">
        <v>464008</v>
      </c>
      <c r="D6" s="16">
        <v>464205</v>
      </c>
      <c r="E6" s="17">
        <v>425929</v>
      </c>
    </row>
    <row r="7" spans="1:7">
      <c r="A7" s="10" t="s">
        <v>10</v>
      </c>
      <c r="B7" s="15"/>
      <c r="C7" s="16">
        <v>231277</v>
      </c>
      <c r="D7" s="16">
        <v>231366</v>
      </c>
      <c r="E7" s="17">
        <f t="shared" ref="E6:E11" si="0">D7</f>
        <v>231366</v>
      </c>
    </row>
    <row r="8" spans="1:7">
      <c r="A8" s="10" t="s">
        <v>11</v>
      </c>
      <c r="B8" s="15"/>
      <c r="C8" s="16">
        <v>138184</v>
      </c>
      <c r="D8" s="16">
        <v>138243</v>
      </c>
      <c r="E8" s="17">
        <f t="shared" si="0"/>
        <v>138243</v>
      </c>
    </row>
    <row r="9" spans="1:7">
      <c r="A9" s="14" t="s">
        <v>12</v>
      </c>
      <c r="B9" s="15"/>
      <c r="C9" s="13">
        <v>35637</v>
      </c>
      <c r="D9" s="16">
        <v>35646</v>
      </c>
      <c r="E9" s="17">
        <f t="shared" si="0"/>
        <v>35646</v>
      </c>
      <c r="F9" s="34"/>
    </row>
    <row r="10" spans="1:7">
      <c r="A10" s="10" t="s">
        <v>13</v>
      </c>
      <c r="B10" s="15"/>
      <c r="C10" s="16">
        <v>210185</v>
      </c>
      <c r="D10" s="16">
        <v>210231</v>
      </c>
      <c r="E10" s="17">
        <f t="shared" si="0"/>
        <v>210231</v>
      </c>
    </row>
    <row r="11" spans="1:7">
      <c r="A11" s="10" t="s">
        <v>14</v>
      </c>
      <c r="B11" s="15"/>
      <c r="C11" s="16">
        <v>188366</v>
      </c>
      <c r="D11" s="16">
        <v>188405</v>
      </c>
      <c r="E11" s="17">
        <f t="shared" si="0"/>
        <v>188405</v>
      </c>
      <c r="F11" s="34"/>
    </row>
    <row r="12" spans="1:7">
      <c r="A12" s="10"/>
      <c r="B12" s="11" t="s">
        <v>16</v>
      </c>
      <c r="C12" s="18">
        <f>SUM(C6:C11)</f>
        <v>1267657</v>
      </c>
      <c r="D12" s="18">
        <f>SUM(D6:D11)</f>
        <v>1268096</v>
      </c>
      <c r="E12" s="19">
        <f>SUM(E6:E11)</f>
        <v>1229820</v>
      </c>
      <c r="G12" s="34"/>
    </row>
    <row r="13" spans="1:7">
      <c r="A13" s="20" t="s">
        <v>17</v>
      </c>
      <c r="B13" s="15"/>
      <c r="C13" s="18"/>
      <c r="D13" s="18"/>
      <c r="E13" s="17"/>
      <c r="F13" s="34"/>
    </row>
    <row r="14" spans="1:7">
      <c r="A14" s="20" t="s">
        <v>15</v>
      </c>
      <c r="B14" s="15"/>
      <c r="C14" s="19"/>
      <c r="D14" s="19"/>
      <c r="E14" s="17">
        <f>(E24+D12)*1%</f>
        <v>12891.79</v>
      </c>
    </row>
    <row r="15" spans="1:7">
      <c r="A15" s="14" t="s">
        <v>34</v>
      </c>
      <c r="E15" s="35">
        <f>B4*12.8</f>
        <v>77584.639999999999</v>
      </c>
      <c r="F15" s="34"/>
    </row>
    <row r="16" spans="1:7">
      <c r="A16" s="14" t="s">
        <v>18</v>
      </c>
      <c r="B16" s="21"/>
      <c r="C16" s="19"/>
      <c r="D16" s="19"/>
      <c r="E16" s="17">
        <f>B4*10.06</f>
        <v>60976.678000000007</v>
      </c>
      <c r="F16" s="34"/>
    </row>
    <row r="17" spans="1:8">
      <c r="A17" s="10" t="s">
        <v>19</v>
      </c>
      <c r="B17" s="15"/>
      <c r="C17" s="19"/>
      <c r="D17" s="19"/>
      <c r="E17" s="17">
        <f>B4*9</f>
        <v>54551.700000000004</v>
      </c>
      <c r="H17" s="34"/>
    </row>
    <row r="18" spans="1:8">
      <c r="A18" s="10" t="s">
        <v>20</v>
      </c>
      <c r="B18" s="15"/>
      <c r="C18" s="19"/>
      <c r="D18" s="19"/>
      <c r="E18" s="17">
        <f>B4*6</f>
        <v>36367.800000000003</v>
      </c>
    </row>
    <row r="19" spans="1:8">
      <c r="A19" s="10" t="s">
        <v>32</v>
      </c>
      <c r="B19" s="15"/>
      <c r="C19" s="19"/>
      <c r="D19" s="19"/>
      <c r="E19" s="17">
        <f>B4*7</f>
        <v>42429.1</v>
      </c>
      <c r="G19" s="34"/>
    </row>
    <row r="20" spans="1:8">
      <c r="A20" s="10" t="s">
        <v>33</v>
      </c>
      <c r="B20" s="15"/>
      <c r="C20" s="19"/>
      <c r="D20" s="19"/>
      <c r="E20" s="17">
        <f>B4*7</f>
        <v>42429.1</v>
      </c>
    </row>
    <row r="21" spans="1:8">
      <c r="A21" s="14" t="s">
        <v>21</v>
      </c>
      <c r="B21" s="15"/>
      <c r="C21" s="19"/>
      <c r="D21" s="19"/>
      <c r="E21" s="17">
        <v>330064</v>
      </c>
    </row>
    <row r="22" spans="1:8">
      <c r="A22" s="14"/>
      <c r="B22" s="15"/>
      <c r="C22" s="19"/>
      <c r="D22" s="19"/>
      <c r="E22" s="17"/>
      <c r="F22" s="34"/>
      <c r="H22" s="34"/>
    </row>
    <row r="23" spans="1:8" ht="15.75">
      <c r="A23" s="23" t="s">
        <v>22</v>
      </c>
      <c r="B23" s="11"/>
      <c r="C23" s="22"/>
      <c r="D23" s="22"/>
      <c r="E23" s="22">
        <f>C23</f>
        <v>0</v>
      </c>
    </row>
    <row r="24" spans="1:8">
      <c r="A24" s="20" t="s">
        <v>23</v>
      </c>
      <c r="B24" s="11"/>
      <c r="C24" s="22">
        <v>22318</v>
      </c>
      <c r="D24" s="22">
        <v>21083</v>
      </c>
      <c r="E24" s="22">
        <f>D24</f>
        <v>21083</v>
      </c>
    </row>
    <row r="25" spans="1:8">
      <c r="A25" s="24" t="s">
        <v>24</v>
      </c>
      <c r="B25" s="25"/>
      <c r="C25" s="26"/>
      <c r="D25" s="26"/>
      <c r="E25" s="26">
        <f>C25</f>
        <v>0</v>
      </c>
    </row>
    <row r="26" spans="1:8">
      <c r="A26" s="20" t="s">
        <v>25</v>
      </c>
      <c r="B26" s="11"/>
      <c r="C26" s="22"/>
      <c r="D26" s="22"/>
      <c r="E26" s="22">
        <f>C26</f>
        <v>0</v>
      </c>
    </row>
    <row r="27" spans="1:8">
      <c r="A27" s="24" t="s">
        <v>26</v>
      </c>
      <c r="B27" s="25"/>
      <c r="C27" s="26"/>
      <c r="D27" s="26"/>
      <c r="E27" s="26">
        <f>C27</f>
        <v>0</v>
      </c>
    </row>
    <row r="28" spans="1:8">
      <c r="A28" s="20"/>
      <c r="B28" s="15" t="s">
        <v>27</v>
      </c>
      <c r="C28" s="19">
        <f>SUM(C23:C27)</f>
        <v>22318</v>
      </c>
      <c r="D28" s="19">
        <f>SUM(D23:D27)</f>
        <v>21083</v>
      </c>
      <c r="E28" s="19">
        <f>D28</f>
        <v>21083</v>
      </c>
    </row>
    <row r="29" spans="1:8">
      <c r="A29" s="20"/>
      <c r="B29" s="15" t="s">
        <v>28</v>
      </c>
      <c r="C29" s="22"/>
      <c r="D29" s="22"/>
      <c r="E29" s="19">
        <f>E12+E28</f>
        <v>1250903</v>
      </c>
    </row>
    <row r="30" spans="1:8">
      <c r="A30" s="20" t="s">
        <v>29</v>
      </c>
      <c r="B30" s="11"/>
      <c r="C30" s="22"/>
      <c r="D30" s="22"/>
      <c r="E30" s="19">
        <v>0</v>
      </c>
    </row>
    <row r="31" spans="1:8">
      <c r="A31" s="27"/>
      <c r="B31" s="28"/>
      <c r="C31" s="29"/>
      <c r="D31" s="29"/>
      <c r="E31" s="29"/>
    </row>
    <row r="32" spans="1:8">
      <c r="A32" s="30" t="s">
        <v>30</v>
      </c>
      <c r="B32" s="31"/>
      <c r="C32" s="19"/>
      <c r="D32" s="19"/>
      <c r="E32" s="19"/>
    </row>
    <row r="33" spans="1:5">
      <c r="A33" s="10"/>
      <c r="B33" s="32"/>
      <c r="C33" s="11"/>
      <c r="D33" s="33"/>
      <c r="E33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2025-02-06T11:58:48Z</dcterms:modified>
</cp:coreProperties>
</file>