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14"/>
  <c r="E8"/>
  <c r="E7"/>
  <c r="D24"/>
  <c r="C24"/>
  <c r="E23"/>
  <c r="E22"/>
  <c r="D10"/>
  <c r="C10"/>
  <c r="E13" s="1"/>
  <c r="E9"/>
  <c r="E10" l="1"/>
  <c r="E26"/>
  <c r="E12"/>
  <c r="E24"/>
  <c r="E25" l="1"/>
  <c r="E28" s="1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<sst xmlns="http://schemas.openxmlformats.org/spreadsheetml/2006/main" count="32" uniqueCount="32">
  <si>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</si>
  <si>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</si>
  <si>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</si>
  <si>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д.5/262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</si>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</sst>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workbookViewId="0">
      <selection sqref="A1:E29"/>
    </sheetView>
  </sheetViews>
  <sheetFormatPr defaultRowHeight="15"/>
  <cols>
    <col min="1" max="1" width="15.5703125" customWidth="1"/>
    <col min="2" max="2" width="37.5703125" customWidth="1"/>
    <col min="3" max="3" width="10.85546875" customWidth="1"/>
    <col min="4" max="4" width="11.140625" customWidth="1"/>
    <col min="5" max="5" width="16.140625" customWidth="1"/>
  </cols>
  <sheetData>
    <row r="1" spans="1:6">
      <c r="A1" s="1" t="s">
        <v>31</v>
      </c>
    </row>
    <row r="3" spans="1:6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6">
      <c r="A4" s="3" t="s">
        <v>7</v>
      </c>
      <c r="B4" s="4">
        <v>121.6</v>
      </c>
      <c r="C4" s="5"/>
      <c r="D4" s="5"/>
      <c r="E4" s="18" t="s">
        <v>8</v>
      </c>
    </row>
    <row r="5" spans="1:6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6">
      <c r="A6" s="6" t="s">
        <v>1</v>
      </c>
      <c r="B6" s="12"/>
      <c r="C6" s="21">
        <v>6503</v>
      </c>
      <c r="D6" s="21">
        <v>6332</v>
      </c>
      <c r="E6" s="22">
        <f>D6</f>
        <v>6332</v>
      </c>
    </row>
    <row r="7" spans="1:6">
      <c r="A7" s="6" t="s">
        <v>13</v>
      </c>
      <c r="B7" s="12"/>
      <c r="C7" s="21">
        <v>3025</v>
      </c>
      <c r="D7" s="21">
        <v>2945</v>
      </c>
      <c r="E7" s="22">
        <f>D7</f>
        <v>2945</v>
      </c>
    </row>
    <row r="8" spans="1:6">
      <c r="A8" s="6" t="s">
        <v>26</v>
      </c>
      <c r="B8" s="12"/>
      <c r="C8" s="21">
        <v>7612</v>
      </c>
      <c r="D8" s="21">
        <v>7518</v>
      </c>
      <c r="E8" s="22">
        <f>D8</f>
        <v>7518</v>
      </c>
    </row>
    <row r="9" spans="1:6">
      <c r="A9" s="20" t="s">
        <v>14</v>
      </c>
      <c r="B9" s="12"/>
      <c r="C9" s="19"/>
      <c r="D9" s="21"/>
      <c r="E9" s="22">
        <f>C9</f>
        <v>0</v>
      </c>
    </row>
    <row r="10" spans="1:6">
      <c r="A10" s="6"/>
      <c r="B10" s="7" t="s">
        <v>15</v>
      </c>
      <c r="C10" s="23">
        <f>SUM(C6:C9)</f>
        <v>17140</v>
      </c>
      <c r="D10" s="23">
        <f>SUM(D6:D9)</f>
        <v>16795</v>
      </c>
      <c r="E10" s="24">
        <f>SUM(E6:E9)</f>
        <v>16795</v>
      </c>
      <c r="F10" s="30"/>
    </row>
    <row r="11" spans="1:6">
      <c r="A11" s="11" t="s">
        <v>16</v>
      </c>
      <c r="B11" s="12"/>
      <c r="C11" s="23"/>
      <c r="D11" s="23"/>
      <c r="E11" s="22"/>
    </row>
    <row r="12" spans="1:6">
      <c r="A12" s="11" t="s">
        <v>0</v>
      </c>
      <c r="B12" s="12"/>
      <c r="C12" s="24"/>
      <c r="D12" s="24"/>
      <c r="E12" s="22">
        <f>(D24+D10)*1%</f>
        <v>167.95000000000002</v>
      </c>
    </row>
    <row r="13" spans="1:6">
      <c r="A13" s="11" t="s">
        <v>27</v>
      </c>
      <c r="B13" s="12"/>
      <c r="C13" s="24"/>
      <c r="D13" s="24"/>
      <c r="E13" s="22">
        <f>C10*15%</f>
        <v>2571</v>
      </c>
    </row>
    <row r="14" spans="1:6">
      <c r="A14" s="20" t="s">
        <v>30</v>
      </c>
      <c r="B14" s="12"/>
      <c r="C14" s="24"/>
      <c r="D14" s="24"/>
      <c r="E14" s="22">
        <f>B4*12.8</f>
        <v>1556.48</v>
      </c>
    </row>
    <row r="15" spans="1:6">
      <c r="A15" s="20" t="s">
        <v>17</v>
      </c>
      <c r="B15" s="25"/>
      <c r="C15" s="24"/>
      <c r="D15" s="24"/>
      <c r="E15" s="22">
        <f>B4*8.2*1.15</f>
        <v>1146.6879999999999</v>
      </c>
    </row>
    <row r="16" spans="1:6">
      <c r="A16" s="6" t="s">
        <v>18</v>
      </c>
      <c r="B16" s="12"/>
      <c r="C16" s="24"/>
      <c r="D16" s="24"/>
      <c r="E16" s="22">
        <f>B4*7*1.07</f>
        <v>910.78399999999999</v>
      </c>
    </row>
    <row r="17" spans="1:8">
      <c r="A17" s="6" t="s">
        <v>19</v>
      </c>
      <c r="B17" s="12"/>
      <c r="C17" s="24"/>
      <c r="D17" s="24"/>
      <c r="E17" s="22">
        <f>B4*5*1.1</f>
        <v>668.80000000000007</v>
      </c>
    </row>
    <row r="18" spans="1:8">
      <c r="A18" s="6" t="s">
        <v>28</v>
      </c>
      <c r="B18" s="12"/>
      <c r="C18" s="24"/>
      <c r="D18" s="24"/>
      <c r="E18" s="22">
        <f>B4*6*1.1</f>
        <v>802.56</v>
      </c>
    </row>
    <row r="19" spans="1:8">
      <c r="A19" s="6" t="s">
        <v>29</v>
      </c>
      <c r="B19" s="12"/>
      <c r="C19" s="24"/>
      <c r="D19" s="24"/>
      <c r="E19" s="22">
        <f>B4*2.71*1.07</f>
        <v>352.60352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H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  <c r="G24" s="15"/>
    </row>
    <row r="25" spans="1:8">
      <c r="A25" s="11"/>
      <c r="B25" s="12" t="s">
        <v>23</v>
      </c>
      <c r="C25" s="26"/>
      <c r="D25" s="26"/>
      <c r="E25" s="24">
        <f>E10+E24</f>
        <v>16795</v>
      </c>
    </row>
    <row r="26" spans="1:8">
      <c r="A26" s="11" t="s">
        <v>24</v>
      </c>
      <c r="B26" s="7"/>
      <c r="C26" s="26"/>
      <c r="D26" s="26"/>
      <c r="E26" s="24">
        <f>C10-D10</f>
        <v>345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4" spans="1:2">
      <c r="A34" s="16"/>
      <c r="B34" s="16"/>
    </row>
    <row r="35" spans="1:2">
      <c r="A35" s="16"/>
      <c r="B35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2025-01-30T08:32:52Z</dcterms:modified>
</cp:coreProperties>
</file>