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7"/>
  <c r="E6"/>
  <c r="D23"/>
  <c r="C23"/>
  <c r="E22"/>
  <c r="E23" s="1"/>
  <c r="D10"/>
  <c r="C10"/>
  <c r="E13" s="1"/>
  <c r="E9"/>
  <c r="E25" l="1"/>
  <c r="E10"/>
  <c r="E24" s="1"/>
  <c r="E27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<sst xmlns="http://schemas.openxmlformats.org/spreadsheetml/2006/main" count="29" uniqueCount="29">
  <si>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</si>
  <si>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</si>
  <si>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</si>
  <si>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</si>
  <si>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</si>
  <si>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</si>
  <si>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</si>
  <si>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</si>
  <si>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</si>
  <si>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</si>
  <si>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</si>
  <si>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</si>
  <si>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8/31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</si>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</sst>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8"/>
    </sheetView>
  </sheetViews>
  <sheetFormatPr defaultRowHeight="15"/>
  <cols>
    <col min="2" max="2" width="44" customWidth="1"/>
    <col min="3" max="3" width="10.85546875" customWidth="1"/>
    <col min="4" max="4" width="10.7109375" customWidth="1"/>
    <col min="5" max="5" width="15.85546875" customWidth="1"/>
  </cols>
  <sheetData>
    <row r="1" spans="1:5">
      <c r="A1" s="1" t="s">
        <v>28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142.19999999999999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7594</v>
      </c>
      <c r="D6" s="14">
        <v>7594</v>
      </c>
      <c r="E6" s="15">
        <f>D6</f>
        <v>7594</v>
      </c>
    </row>
    <row r="7" spans="1:5">
      <c r="A7" s="7" t="s">
        <v>13</v>
      </c>
      <c r="B7" s="11"/>
      <c r="C7" s="14">
        <v>3532</v>
      </c>
      <c r="D7" s="14">
        <v>3532</v>
      </c>
      <c r="E7" s="15">
        <f>D7</f>
        <v>3532</v>
      </c>
    </row>
    <row r="8" spans="1:5">
      <c r="A8" s="7" t="s">
        <v>11</v>
      </c>
      <c r="B8" s="11"/>
      <c r="C8" s="14"/>
      <c r="D8" s="14"/>
      <c r="E8" s="15"/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11126</v>
      </c>
      <c r="D10" s="18">
        <f>SUM(D6:D9)</f>
        <v>11126</v>
      </c>
      <c r="E10" s="19">
        <f>SUM(E6:E9)</f>
        <v>11126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(D23+D10)*1%</f>
        <v>111.26</v>
      </c>
    </row>
    <row r="13" spans="1:5">
      <c r="A13" s="10" t="s">
        <v>17</v>
      </c>
      <c r="B13" s="11"/>
      <c r="C13" s="19"/>
      <c r="D13" s="19"/>
      <c r="E13" s="15">
        <f>C10*20%</f>
        <v>2225.2000000000003</v>
      </c>
    </row>
    <row r="14" spans="1:5">
      <c r="A14" s="16" t="s">
        <v>27</v>
      </c>
      <c r="B14" s="11"/>
      <c r="C14" s="19"/>
      <c r="D14" s="19"/>
      <c r="E14" s="15">
        <f>B4*12.8</f>
        <v>1820.1599999999999</v>
      </c>
    </row>
    <row r="15" spans="1:5">
      <c r="A15" s="16" t="s">
        <v>18</v>
      </c>
      <c r="B15" s="20"/>
      <c r="C15" s="19"/>
      <c r="D15" s="19"/>
      <c r="E15" s="15">
        <f>B4*8.2*1.15</f>
        <v>1340.9459999999997</v>
      </c>
    </row>
    <row r="16" spans="1:5">
      <c r="A16" s="7" t="s">
        <v>19</v>
      </c>
      <c r="B16" s="11"/>
      <c r="C16" s="19"/>
      <c r="D16" s="19"/>
      <c r="E16" s="15">
        <f>B4*7*1.07</f>
        <v>1065.078</v>
      </c>
    </row>
    <row r="17" spans="1:7">
      <c r="A17" s="7" t="s">
        <v>20</v>
      </c>
      <c r="B17" s="11"/>
      <c r="C17" s="19"/>
      <c r="D17" s="19"/>
      <c r="E17" s="15">
        <f>B4*5*1.1</f>
        <v>782.1</v>
      </c>
    </row>
    <row r="18" spans="1:7">
      <c r="A18" s="7" t="s">
        <v>8</v>
      </c>
      <c r="B18" s="11"/>
      <c r="C18" s="19"/>
      <c r="D18" s="19"/>
      <c r="E18" s="15">
        <f>B4*6*1.07</f>
        <v>912.92399999999998</v>
      </c>
    </row>
    <row r="19" spans="1:7">
      <c r="A19" s="7" t="s">
        <v>7</v>
      </c>
      <c r="B19" s="11"/>
      <c r="C19" s="19"/>
      <c r="D19" s="19"/>
      <c r="E19" s="15">
        <f>B4*2.71*1.07</f>
        <v>412.33733999999998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G23" s="13"/>
    </row>
    <row r="24" spans="1:7">
      <c r="A24" s="10"/>
      <c r="B24" s="11" t="s">
        <v>24</v>
      </c>
      <c r="C24" s="21"/>
      <c r="D24" s="21"/>
      <c r="E24" s="19">
        <f>E10+E23</f>
        <v>11126</v>
      </c>
    </row>
    <row r="25" spans="1:7">
      <c r="A25" s="10" t="s">
        <v>25</v>
      </c>
      <c r="B25" s="8"/>
      <c r="C25" s="21"/>
      <c r="D25" s="21"/>
      <c r="E25" s="19">
        <f>C10-D10</f>
        <v>0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>
        <f>D10+D23-E24</f>
        <v>0</v>
      </c>
    </row>
    <row r="28" spans="1:7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2025-01-28T07:42:01Z</dcterms:modified>
</cp:coreProperties>
</file>