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D22"/>
  <c r="C22"/>
  <c r="E21"/>
  <c r="E22" s="1"/>
  <c r="D10"/>
  <c r="E12" s="1"/>
  <c r="C10"/>
  <c r="E13" s="1"/>
  <c r="E9"/>
  <c r="E7"/>
  <c r="E10" l="1"/>
  <c r="E23" s="1"/>
  <c r="E2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<sst xmlns="http://schemas.openxmlformats.org/spreadsheetml/2006/main" count="30" uniqueCount="30">
  <si>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</si>
  <si>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</si>
  <si>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</si>
  <si>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</si>
  <si>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</si>
  <si>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</si>
  <si>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</si>
  <si>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ул.Заводская д.24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</si>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</sst>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6"/>
    </sheetView>
  </sheetViews>
  <sheetFormatPr defaultRowHeight="15"/>
  <cols>
    <col min="1" max="1" width="14.42578125" customWidth="1"/>
    <col min="2" max="2" width="38.7109375" customWidth="1"/>
    <col min="3" max="3" width="11.5703125" customWidth="1"/>
    <col min="4" max="4" width="10.7109375" customWidth="1"/>
    <col min="5" max="5" width="16.4257812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103.6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9815</v>
      </c>
      <c r="D6" s="20">
        <v>9752</v>
      </c>
      <c r="E6" s="21">
        <f>D6</f>
        <v>9752</v>
      </c>
    </row>
    <row r="7" spans="1:6">
      <c r="A7" s="6" t="s">
        <v>12</v>
      </c>
      <c r="B7" s="11"/>
      <c r="C7" s="20">
        <v>4432</v>
      </c>
      <c r="D7" s="20">
        <v>4404</v>
      </c>
      <c r="E7" s="21">
        <f>C7</f>
        <v>4432</v>
      </c>
    </row>
    <row r="8" spans="1:6">
      <c r="A8" s="6" t="s">
        <v>25</v>
      </c>
      <c r="B8" s="11"/>
      <c r="C8" s="20"/>
      <c r="D8" s="20"/>
      <c r="E8" s="21"/>
      <c r="F8" s="29"/>
    </row>
    <row r="9" spans="1:6">
      <c r="A9" s="19" t="s">
        <v>13</v>
      </c>
      <c r="B9" s="11"/>
      <c r="C9" s="18"/>
      <c r="D9" s="20"/>
      <c r="E9" s="21">
        <f>C9</f>
        <v>0</v>
      </c>
    </row>
    <row r="10" spans="1:6">
      <c r="A10" s="6"/>
      <c r="B10" s="7" t="s">
        <v>14</v>
      </c>
      <c r="C10" s="22">
        <f>SUM(C6:C9)</f>
        <v>14247</v>
      </c>
      <c r="D10" s="22">
        <f>SUM(D6:D9)</f>
        <v>14156</v>
      </c>
      <c r="E10" s="23">
        <f>SUM(E6:E9)</f>
        <v>14184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141.56</v>
      </c>
    </row>
    <row r="13" spans="1:6">
      <c r="A13" s="10" t="s">
        <v>26</v>
      </c>
      <c r="B13" s="11"/>
      <c r="C13" s="23"/>
      <c r="D13" s="23"/>
      <c r="E13" s="21">
        <f>C10*15%</f>
        <v>2137.0499999999997</v>
      </c>
    </row>
    <row r="14" spans="1:6">
      <c r="A14" s="19" t="s">
        <v>16</v>
      </c>
      <c r="B14" s="24"/>
      <c r="C14" s="23"/>
      <c r="D14" s="23"/>
      <c r="E14" s="21">
        <f>B4*8.2*1.15</f>
        <v>976.94799999999975</v>
      </c>
    </row>
    <row r="15" spans="1:6">
      <c r="A15" s="6" t="s">
        <v>17</v>
      </c>
      <c r="B15" s="11"/>
      <c r="C15" s="23"/>
      <c r="D15" s="23"/>
      <c r="E15" s="21">
        <f>B4*7*1.07</f>
        <v>775.96399999999994</v>
      </c>
    </row>
    <row r="16" spans="1:6">
      <c r="A16" s="6" t="s">
        <v>18</v>
      </c>
      <c r="B16" s="11"/>
      <c r="C16" s="23"/>
      <c r="D16" s="23"/>
      <c r="E16" s="21">
        <f>B4*5*1.1</f>
        <v>569.80000000000007</v>
      </c>
    </row>
    <row r="17" spans="1:7">
      <c r="A17" s="6" t="s">
        <v>27</v>
      </c>
      <c r="B17" s="11"/>
      <c r="C17" s="23"/>
      <c r="D17" s="23"/>
      <c r="E17" s="21">
        <f>B4*6*1.1</f>
        <v>683.76</v>
      </c>
    </row>
    <row r="18" spans="1:7">
      <c r="A18" s="6" t="s">
        <v>28</v>
      </c>
      <c r="B18" s="11"/>
      <c r="C18" s="23"/>
      <c r="D18" s="23"/>
      <c r="E18" s="21">
        <f>B4*2.71*1.07</f>
        <v>300.40891999999997</v>
      </c>
    </row>
    <row r="19" spans="1:7">
      <c r="A19" s="19" t="s">
        <v>19</v>
      </c>
      <c r="B19" s="11"/>
      <c r="C19" s="23"/>
      <c r="D19" s="23"/>
      <c r="E19" s="21">
        <v>2644</v>
      </c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/>
      <c r="D21" s="25"/>
      <c r="E21" s="25">
        <f>C21</f>
        <v>0</v>
      </c>
    </row>
    <row r="22" spans="1:7">
      <c r="A22" s="10"/>
      <c r="B22" s="11" t="s">
        <v>21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22</v>
      </c>
      <c r="C23" s="25"/>
      <c r="D23" s="25"/>
      <c r="E23" s="23">
        <f>E10+E22</f>
        <v>14184</v>
      </c>
    </row>
    <row r="24" spans="1:7">
      <c r="A24" s="10" t="s">
        <v>23</v>
      </c>
      <c r="B24" s="7"/>
      <c r="C24" s="25"/>
      <c r="D24" s="25"/>
      <c r="E24" s="23">
        <f>C10-D10</f>
        <v>91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2025-02-05T06:31:00Z</dcterms:modified>
</cp:coreProperties>
</file>