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E8"/>
  <c r="D23"/>
  <c r="C23"/>
  <c r="E22"/>
  <c r="E23" s="1"/>
  <c r="D10"/>
  <c r="C10"/>
  <c r="E13" s="1"/>
  <c r="E9"/>
  <c r="E10" l="1"/>
  <c r="E24" s="1"/>
  <c r="E27" s="1"/>
  <c r="E12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<sst xmlns="http://schemas.openxmlformats.org/spreadsheetml/2006/main" count="29" uniqueCount="29">
  <si>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</si>
  <si>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</si>
  <si>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</si>
  <si>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</si>
  <si>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</si>
  <si>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</si>
  <si>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</si>
  <si>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</si>
  <si>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</si>
  <si>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</si>
  <si>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</si>
  <si>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</si>
  <si>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</si>
  <si>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</si>
  <si>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</si>
  <si>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</si>
  <si>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</si>
  <si>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</si>
  <si>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</si>
  <si>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</si>
  <si>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</si>
  <si>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</si>
  <si>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</si>
  <si>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</si>
  <si>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</si>
  <si>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</si>
  <si>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ул.Ленинградская д.3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</si>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</sst>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4.28515625" customWidth="1"/>
    <col min="3" max="3" width="11.85546875" customWidth="1"/>
    <col min="4" max="4" width="10.28515625" customWidth="1"/>
    <col min="5" max="5" width="17.28515625" customWidth="1"/>
  </cols>
  <sheetData>
    <row r="1" spans="1:7">
      <c r="A1" s="1" t="s">
        <v>28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351.64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23435</v>
      </c>
      <c r="D6" s="14">
        <v>17736</v>
      </c>
      <c r="E6" s="15">
        <f>C6*20%+11461-216</f>
        <v>15932</v>
      </c>
    </row>
    <row r="7" spans="1:7">
      <c r="A7" s="7" t="s">
        <v>12</v>
      </c>
      <c r="B7" s="11"/>
      <c r="C7" s="14">
        <v>8810</v>
      </c>
      <c r="D7" s="14">
        <v>7361</v>
      </c>
      <c r="E7" s="15">
        <f>C7</f>
        <v>8810</v>
      </c>
    </row>
    <row r="8" spans="1:7">
      <c r="A8" s="7" t="s">
        <v>11</v>
      </c>
      <c r="B8" s="11"/>
      <c r="C8" s="14">
        <v>11280</v>
      </c>
      <c r="D8" s="14">
        <v>11560</v>
      </c>
      <c r="E8" s="15">
        <f>D8</f>
        <v>11560</v>
      </c>
    </row>
    <row r="9" spans="1:7">
      <c r="A9" s="16" t="s">
        <v>13</v>
      </c>
      <c r="B9" s="11"/>
      <c r="C9" s="17">
        <v>1391</v>
      </c>
      <c r="D9" s="14">
        <v>1162</v>
      </c>
      <c r="E9" s="15">
        <f>C9</f>
        <v>1391</v>
      </c>
      <c r="F9" s="25"/>
    </row>
    <row r="10" spans="1:7">
      <c r="A10" s="7"/>
      <c r="B10" s="8" t="s">
        <v>14</v>
      </c>
      <c r="C10" s="18">
        <f>SUM(C6:C9)</f>
        <v>44916</v>
      </c>
      <c r="D10" s="18">
        <f>SUM(D6:D9)</f>
        <v>37819</v>
      </c>
      <c r="E10" s="19">
        <f>SUM(E6:E9)</f>
        <v>37693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384.18</v>
      </c>
    </row>
    <row r="13" spans="1:7">
      <c r="A13" s="10" t="s">
        <v>16</v>
      </c>
      <c r="B13" s="11"/>
      <c r="C13" s="19"/>
      <c r="D13" s="19"/>
      <c r="E13" s="15">
        <f>C10*10%</f>
        <v>4491.6000000000004</v>
      </c>
    </row>
    <row r="14" spans="1:7">
      <c r="A14" s="16" t="s">
        <v>27</v>
      </c>
      <c r="B14" s="11"/>
      <c r="C14" s="19"/>
      <c r="D14" s="19"/>
      <c r="E14" s="15">
        <f>B4*12.8*1.1</f>
        <v>4951.0912000000008</v>
      </c>
    </row>
    <row r="15" spans="1:7">
      <c r="A15" s="16" t="s">
        <v>17</v>
      </c>
      <c r="B15" s="20"/>
      <c r="C15" s="19"/>
      <c r="D15" s="19"/>
      <c r="E15" s="15">
        <f>B4*8.2*1.15</f>
        <v>3315.9651999999996</v>
      </c>
    </row>
    <row r="16" spans="1:7">
      <c r="A16" s="7" t="s">
        <v>18</v>
      </c>
      <c r="B16" s="11"/>
      <c r="C16" s="19"/>
      <c r="D16" s="19"/>
      <c r="E16" s="15">
        <f>B4*7*1.07</f>
        <v>2633.7836000000002</v>
      </c>
      <c r="G16" s="25"/>
    </row>
    <row r="17" spans="1:7">
      <c r="A17" s="7" t="s">
        <v>19</v>
      </c>
      <c r="B17" s="11"/>
      <c r="C17" s="19"/>
      <c r="D17" s="19"/>
      <c r="E17" s="15">
        <f>B4*5*1.1</f>
        <v>1934.02</v>
      </c>
    </row>
    <row r="18" spans="1:7">
      <c r="A18" s="7" t="s">
        <v>8</v>
      </c>
      <c r="B18" s="11"/>
      <c r="C18" s="19"/>
      <c r="D18" s="19"/>
      <c r="E18" s="15">
        <f>B4*6*1.07</f>
        <v>2257.5288000000005</v>
      </c>
    </row>
    <row r="19" spans="1:7">
      <c r="A19" s="7" t="s">
        <v>7</v>
      </c>
      <c r="B19" s="11"/>
      <c r="C19" s="19"/>
      <c r="D19" s="19"/>
      <c r="E19" s="15">
        <f>B4*2.71*1.07</f>
        <v>1019.6505080000001</v>
      </c>
      <c r="F19" s="25"/>
    </row>
    <row r="20" spans="1:7">
      <c r="A20" s="16" t="s">
        <v>20</v>
      </c>
      <c r="B20" s="11"/>
      <c r="C20" s="19"/>
      <c r="D20" s="19"/>
      <c r="E20" s="15"/>
      <c r="F20" s="2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>
        <v>725</v>
      </c>
      <c r="D22" s="21">
        <v>599</v>
      </c>
      <c r="E22" s="21">
        <f>C22</f>
        <v>725</v>
      </c>
    </row>
    <row r="23" spans="1:7">
      <c r="A23" s="10"/>
      <c r="B23" s="11" t="s">
        <v>22</v>
      </c>
      <c r="C23" s="19">
        <f>SUM(C22:C22)</f>
        <v>725</v>
      </c>
      <c r="D23" s="19">
        <f>SUM(D22:D22)</f>
        <v>599</v>
      </c>
      <c r="E23" s="19">
        <f>SUM(E22:E22)</f>
        <v>725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38418</v>
      </c>
    </row>
    <row r="25" spans="1:7">
      <c r="A25" s="10" t="s">
        <v>24</v>
      </c>
      <c r="B25" s="8"/>
      <c r="C25" s="21"/>
      <c r="D25" s="21"/>
      <c r="E25" s="19">
        <f>C10-D10</f>
        <v>7097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D23+D10-E24</f>
        <v>0</v>
      </c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2025-01-22T06:57:21Z</dcterms:modified>
</cp:coreProperties>
</file>