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 l="1"/>
  <c r="C22"/>
  <c r="E21"/>
  <c r="E22" s="1"/>
  <c r="D10"/>
  <c r="E12" s="1"/>
  <c r="C10"/>
  <c r="E13" s="1"/>
  <c r="E9"/>
  <c r="E8"/>
  <c r="E10" l="1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<sst xmlns="http://schemas.openxmlformats.org/spreadsheetml/2006/main" count="28" uniqueCount="28">
  <si>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</si>
  <si>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</si>
  <si>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</si>
  <si>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</si>
  <si>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</si>
  <si>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</si>
  <si>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</si>
  <si>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</si>
  <si>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</si>
  <si>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</si>
  <si>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</si>
  <si>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</si>
  <si>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ул.Орловская д.35/13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</si>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</sst>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F28"/>
    </sheetView>
  </sheetViews>
  <sheetFormatPr defaultRowHeight="15"/>
  <cols>
    <col min="2" max="2" width="41.85546875" customWidth="1"/>
    <col min="3" max="3" width="10.85546875" customWidth="1"/>
    <col min="4" max="4" width="11.28515625" customWidth="1"/>
    <col min="5" max="5" width="16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255.5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13664</v>
      </c>
      <c r="D6" s="14">
        <v>13186</v>
      </c>
      <c r="E6" s="15">
        <f>D6</f>
        <v>13186</v>
      </c>
      <c r="G6" s="25"/>
    </row>
    <row r="7" spans="1:7">
      <c r="A7" s="7" t="s">
        <v>13</v>
      </c>
      <c r="B7" s="11"/>
      <c r="C7" s="14">
        <v>6357</v>
      </c>
      <c r="D7" s="14">
        <v>6134</v>
      </c>
      <c r="E7" s="15">
        <f>D7</f>
        <v>6134</v>
      </c>
    </row>
    <row r="8" spans="1:7">
      <c r="A8" s="7" t="s">
        <v>11</v>
      </c>
      <c r="B8" s="11"/>
      <c r="C8" s="14">
        <v>3458</v>
      </c>
      <c r="D8" s="14">
        <v>6099</v>
      </c>
      <c r="E8" s="15">
        <f>D8</f>
        <v>6099</v>
      </c>
      <c r="G8" s="2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23479</v>
      </c>
      <c r="D10" s="18">
        <f>SUM(D6:D9)</f>
        <v>25419</v>
      </c>
      <c r="E10" s="19">
        <f>SUM(E6:E9)</f>
        <v>25419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254.19</v>
      </c>
      <c r="G12" s="25"/>
    </row>
    <row r="13" spans="1:7">
      <c r="A13" s="10" t="s">
        <v>17</v>
      </c>
      <c r="B13" s="11"/>
      <c r="C13" s="19"/>
      <c r="D13" s="19"/>
      <c r="E13" s="15">
        <f>C10*10%</f>
        <v>2347.9</v>
      </c>
    </row>
    <row r="14" spans="1:7">
      <c r="A14" s="16" t="s">
        <v>18</v>
      </c>
      <c r="B14" s="20"/>
      <c r="C14" s="19"/>
      <c r="D14" s="19"/>
      <c r="E14" s="15">
        <f>B4*8.2*1.15</f>
        <v>2409.3649999999998</v>
      </c>
    </row>
    <row r="15" spans="1:7">
      <c r="A15" s="7" t="s">
        <v>19</v>
      </c>
      <c r="B15" s="11"/>
      <c r="C15" s="19"/>
      <c r="D15" s="19"/>
      <c r="E15" s="15">
        <f>B4*7*1.07</f>
        <v>1913.6950000000002</v>
      </c>
    </row>
    <row r="16" spans="1:7">
      <c r="A16" s="7" t="s">
        <v>20</v>
      </c>
      <c r="B16" s="11"/>
      <c r="C16" s="19"/>
      <c r="D16" s="19"/>
      <c r="E16" s="15">
        <f>B4*5*1.1</f>
        <v>1405.25</v>
      </c>
    </row>
    <row r="17" spans="1:7">
      <c r="A17" s="7" t="s">
        <v>8</v>
      </c>
      <c r="B17" s="11"/>
      <c r="C17" s="19"/>
      <c r="D17" s="19"/>
      <c r="E17" s="15">
        <f>B4*6*1.1</f>
        <v>1686.3000000000002</v>
      </c>
    </row>
    <row r="18" spans="1:7">
      <c r="A18" s="7" t="s">
        <v>7</v>
      </c>
      <c r="B18" s="11"/>
      <c r="C18" s="19"/>
      <c r="D18" s="19"/>
      <c r="E18" s="15">
        <f>B4*2.71*1.07</f>
        <v>740.87334999999996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25419</v>
      </c>
    </row>
    <row r="24" spans="1:7">
      <c r="A24" s="10" t="s">
        <v>25</v>
      </c>
      <c r="B24" s="8"/>
      <c r="C24" s="21"/>
      <c r="D24" s="21"/>
      <c r="E24" s="19">
        <f>C10-D10</f>
        <v>-1940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2025-02-03T13:06:21Z</dcterms:modified>
</cp:coreProperties>
</file>